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Digital\Anual\"/>
    </mc:Choice>
  </mc:AlternateContent>
  <bookViews>
    <workbookView xWindow="0" yWindow="0" windowWidth="28800" windowHeight="1248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D37" i="1" l="1"/>
  <c r="H10" i="1"/>
  <c r="H37" i="1" s="1"/>
  <c r="G10" i="1"/>
  <c r="G37" i="1" s="1"/>
  <c r="E10" i="1"/>
  <c r="E37" i="1" s="1"/>
  <c r="D10" i="1"/>
  <c r="F14" i="1"/>
  <c r="I14" i="1" s="1"/>
  <c r="I10" i="1" s="1"/>
  <c r="I37" i="1" s="1"/>
  <c r="F10" i="1" l="1"/>
  <c r="F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<sst xmlns="http://schemas.openxmlformats.org/spreadsheetml/2006/main" count="42" uniqueCount="42">
  <si>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</si>
  <si>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</si>
  <si>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</si>
  <si>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</si>
  <si>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</si>
  <si>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</si>
  <si>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</si>
  <si>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</si>
  <si>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</si>
  <si>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</si>
  <si>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</si>
  <si>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</si>
  <si>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</si>
  <si>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</si>
  <si>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</si>
  <si>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</si>
  <si>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</si>
  <si>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</si>
  <si>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</si>
  <si>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</si>
  <si>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</si>
  <si>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</si>
  <si>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</si>
  <si>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</si>
  <si>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</si>
  <si>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</si>
  <si>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</si>
  <si>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</si>
  <si>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</si>
  <si>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</si>
  <si>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</si>
  <si>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</si>
  <si>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</si>
  <si>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</si>
  <si>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</si>
  <si>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</si>
  <si>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</si>
  <si>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</si>
  <si>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</si>
  <si>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</si>
  <si>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</si>
  <si>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Patronato de Explora
Gasto por Categoría Programática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</si>
</sst>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1152525</xdr:colOff>
      <xdr:row>1</xdr:row>
      <xdr:rowOff>9525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G14" sqref="G14:H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+D14</f>
        <v>46518071.280000001</v>
      </c>
      <c r="E10" s="19">
        <f t="shared" ref="E10:I10" si="0">+E14</f>
        <v>111971237.73999999</v>
      </c>
      <c r="F10" s="19">
        <f t="shared" si="0"/>
        <v>158489309.01999998</v>
      </c>
      <c r="G10" s="19">
        <f t="shared" si="0"/>
        <v>106231133.04999998</v>
      </c>
      <c r="H10" s="19">
        <f t="shared" si="0"/>
        <v>105562753.78999999</v>
      </c>
      <c r="I10" s="19">
        <f t="shared" si="0"/>
        <v>52258175.969999999</v>
      </c>
    </row>
    <row r="11" spans="1:9" x14ac:dyDescent="0.2">
      <c r="A11" s="13"/>
      <c r="B11" s="9"/>
      <c r="C11" s="3" t="s">
        <v>4</v>
      </c>
      <c r="D11" s="20"/>
      <c r="E11" s="20"/>
      <c r="F11" s="20"/>
      <c r="G11" s="20"/>
      <c r="H11" s="20"/>
      <c r="I11" s="20"/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>
        <v>46518071.280000001</v>
      </c>
      <c r="E14" s="20">
        <v>111971237.73999999</v>
      </c>
      <c r="F14" s="20">
        <f>+D14+E14</f>
        <v>158489309.01999998</v>
      </c>
      <c r="G14" s="20">
        <v>106231133.04999998</v>
      </c>
      <c r="H14" s="20">
        <v>105562753.78999999</v>
      </c>
      <c r="I14" s="20">
        <f>+F14-G14</f>
        <v>52258175.969999999</v>
      </c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46518071.280000001</v>
      </c>
      <c r="E37" s="25">
        <f t="shared" ref="E37:I37" si="1">+E10</f>
        <v>111971237.73999999</v>
      </c>
      <c r="F37" s="25">
        <f t="shared" si="1"/>
        <v>158489309.01999998</v>
      </c>
      <c r="G37" s="25">
        <f t="shared" si="1"/>
        <v>106231133.04999998</v>
      </c>
      <c r="H37" s="25">
        <f t="shared" si="1"/>
        <v>105562753.78999999</v>
      </c>
      <c r="I37" s="25">
        <f t="shared" si="1"/>
        <v>52258175.969999999</v>
      </c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ACCESOE</cp:lastModifiedBy>
  <cp:lastPrinted>2017-03-30T22:19:49Z</cp:lastPrinted>
  <dcterms:created xsi:type="dcterms:W3CDTF">2012-12-11T21:13:37Z</dcterms:created>
  <dcterms:modified xsi:type="dcterms:W3CDTF">2022-02-07T23:29:55Z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